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dbsheet="http://web.wps.cn/et/2021/dbsheet">
  <fileVersion appName="xl" lastEdited="3" lowestEdited="5" rupBuild="9302"/>
  <workbookPr/>
  <bookViews>
    <workbookView windowWidth="28800" windowHeight="12375" activeTab="1"/>
  </bookViews>
  <sheets>
    <sheet name="分散" sheetId="19" r:id="rId1"/>
    <sheet name="集中" sheetId="20"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<sst xmlns="http://schemas.openxmlformats.org/spreadsheetml/2006/main" count="47" uniqueCount="26">
  <si>
    <t>2025年7月份城市特困人员照料护理补贴发放表</t>
  </si>
  <si>
    <t>分散供养</t>
  </si>
  <si>
    <t>镇（街）</t>
  </si>
  <si>
    <t>照料护理标准</t>
  </si>
  <si>
    <t>人数</t>
  </si>
  <si>
    <t>金额（元）</t>
  </si>
  <si>
    <t>合计（元）</t>
  </si>
  <si>
    <t xml:space="preserve"> 兀术街街道（27人）</t>
  </si>
  <si>
    <t>全自理（170元）</t>
  </si>
  <si>
    <t>半自理（340元）</t>
  </si>
  <si>
    <t>全护理（680元）</t>
  </si>
  <si>
    <t>调兵山街道（32人）</t>
  </si>
  <si>
    <t xml:space="preserve"> 晓 明 镇 
 （12人）</t>
  </si>
  <si>
    <t xml:space="preserve"> 大 明 镇
 （22人）</t>
  </si>
  <si>
    <t xml:space="preserve"> 晓 南 镇 
（12人）</t>
  </si>
  <si>
    <t xml:space="preserve">   合计金额：    </t>
  </si>
  <si>
    <t>大写：</t>
  </si>
  <si>
    <t>审核：                     审核：                     制表：王蕾</t>
  </si>
  <si>
    <t>制表日期：2025年7月10日</t>
  </si>
  <si>
    <t xml:space="preserve">依据：铁岭市人民政府关于印发铁岭市进一步健全特困人员救助供养制度实施方案的通知（铁政发2017 18号）文件第二条第四项：“全自理特困人员的照料护理月标准为当地最低工资标准的10%;半自理特困人员的照料护理月标准为当地最低工资标准的20%;全护理特困人员的照料护理月标准为当地最低工资标准的40%。照料护理标准随当地最低工资标准增长适时调整。”
</t>
  </si>
  <si>
    <t>集中供养</t>
  </si>
  <si>
    <t>单位</t>
  </si>
  <si>
    <t>社会福利院
 （13人）</t>
  </si>
  <si>
    <t>半自理（510元）</t>
  </si>
  <si>
    <t>全护理（1020元）</t>
  </si>
  <si>
    <t xml:space="preserve"> 合计金额大写：</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</si>
</sst>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DBNum2][$RMB]General;[Red][DBNum2][$RMB]General"/>
  </numFmts>
  <fonts count="30">
    <font>
      <sz val="12"/>
      <name val="宋体"/>
      <charset val="134"/>
    </font>
    <font>
      <b/>
      <sz val="20"/>
      <name val="仿宋"/>
      <charset val="134"/>
    </font>
    <font>
      <b/>
      <sz val="14"/>
      <name val="仿宋"/>
      <charset val="134"/>
    </font>
    <font>
      <b/>
      <sz val="12"/>
      <name val="宋体"/>
      <charset val="134"/>
    </font>
    <font>
      <b/>
      <sz val="12"/>
      <name val="仿宋"/>
      <charset val="134"/>
    </font>
    <font>
      <b/>
      <sz val="10.5"/>
      <name val="仿宋"/>
      <charset val="134"/>
    </font>
    <font>
      <b/>
      <sz val="16"/>
      <name val="仿宋"/>
      <charset val="134"/>
    </font>
    <font>
      <b/>
      <sz val="14"/>
      <name val="宋体"/>
      <charset val="134"/>
    </font>
    <font>
      <sz val="16"/>
      <name val="宋体"/>
      <charset val="134"/>
    </font>
    <font>
      <sz val="14"/>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2" borderId="9"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0" applyNumberFormat="0" applyFill="0" applyAlignment="0" applyProtection="0">
      <alignment vertical="center"/>
    </xf>
    <xf numFmtId="0" fontId="17" fillId="0" borderId="10" applyNumberFormat="0" applyFill="0" applyAlignment="0" applyProtection="0">
      <alignment vertical="center"/>
    </xf>
    <xf numFmtId="0" fontId="18" fillId="0" borderId="11" applyNumberFormat="0" applyFill="0" applyAlignment="0" applyProtection="0">
      <alignment vertical="center"/>
    </xf>
    <xf numFmtId="0" fontId="18" fillId="0" borderId="0" applyNumberFormat="0" applyFill="0" applyBorder="0" applyAlignment="0" applyProtection="0">
      <alignment vertical="center"/>
    </xf>
    <xf numFmtId="0" fontId="19" fillId="3" borderId="12" applyNumberFormat="0" applyAlignment="0" applyProtection="0">
      <alignment vertical="center"/>
    </xf>
    <xf numFmtId="0" fontId="20" fillId="4" borderId="13" applyNumberFormat="0" applyAlignment="0" applyProtection="0">
      <alignment vertical="center"/>
    </xf>
    <xf numFmtId="0" fontId="21" fillId="4" borderId="12" applyNumberFormat="0" applyAlignment="0" applyProtection="0">
      <alignment vertical="center"/>
    </xf>
    <xf numFmtId="0" fontId="22" fillId="5" borderId="14" applyNumberFormat="0" applyAlignment="0" applyProtection="0">
      <alignment vertical="center"/>
    </xf>
    <xf numFmtId="0" fontId="23" fillId="0" borderId="15" applyNumberFormat="0" applyFill="0" applyAlignment="0" applyProtection="0">
      <alignment vertical="center"/>
    </xf>
    <xf numFmtId="0" fontId="24" fillId="0" borderId="16"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0" fillId="0" borderId="0"/>
  </cellStyleXfs>
  <cellXfs count="47">
    <xf numFmtId="0" fontId="0" fillId="0" borderId="0" xfId="0" applyFont="1" applyAlignment="1">
      <alignment vertical="center"/>
    </xf>
    <xf numFmtId="0" fontId="0" fillId="0" borderId="0" xfId="0" applyFont="1" applyFill="1" applyAlignment="1">
      <alignment vertical="center"/>
    </xf>
    <xf numFmtId="0" fontId="0" fillId="0" borderId="0" xfId="0" applyFont="1" applyFill="1" applyBorder="1" applyAlignment="1">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left" vertical="center" wrapText="1"/>
    </xf>
    <xf numFmtId="0" fontId="2" fillId="0" borderId="0" xfId="0" applyFont="1" applyFill="1" applyBorder="1" applyAlignment="1">
      <alignment horizontal="right" vertical="center" wrapText="1"/>
    </xf>
    <xf numFmtId="176" fontId="2" fillId="0" borderId="0"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176" fontId="2" fillId="0" borderId="1" xfId="0" applyNumberFormat="1" applyFont="1" applyFill="1" applyBorder="1" applyAlignment="1">
      <alignment horizontal="center" vertical="center" wrapText="1"/>
    </xf>
    <xf numFmtId="0" fontId="2" fillId="0" borderId="0" xfId="0" applyFont="1" applyFill="1" applyBorder="1" applyAlignment="1">
      <alignment vertical="center"/>
    </xf>
    <xf numFmtId="0" fontId="7" fillId="0" borderId="0" xfId="0" applyFont="1" applyFill="1" applyBorder="1" applyAlignment="1">
      <alignment horizontal="left" vertical="center"/>
    </xf>
    <xf numFmtId="0" fontId="7" fillId="0" borderId="0" xfId="0" applyFont="1" applyFill="1" applyBorder="1" applyAlignment="1">
      <alignment horizontal="center" vertical="center"/>
    </xf>
    <xf numFmtId="0" fontId="0" fillId="0" borderId="0" xfId="0" applyFill="1" applyBorder="1" applyAlignment="1">
      <alignment horizontal="left" vertical="center" wrapText="1"/>
    </xf>
    <xf numFmtId="0" fontId="0" fillId="0" borderId="0" xfId="0" applyFont="1" applyFill="1" applyBorder="1" applyAlignment="1">
      <alignment horizontal="left" vertical="center"/>
    </xf>
    <xf numFmtId="0" fontId="0" fillId="0" borderId="0" xfId="0" applyFont="1" applyBorder="1" applyAlignment="1">
      <alignment vertical="center"/>
    </xf>
    <xf numFmtId="0" fontId="8" fillId="0" borderId="0" xfId="0" applyFont="1" applyFill="1" applyAlignment="1">
      <alignment vertical="center"/>
    </xf>
    <xf numFmtId="0" fontId="9" fillId="0" borderId="0" xfId="0" applyFont="1" applyFill="1" applyAlignment="1">
      <alignment vertical="center"/>
    </xf>
    <xf numFmtId="0" fontId="1" fillId="0" borderId="0" xfId="0" applyFont="1" applyFill="1" applyAlignment="1">
      <alignment horizontal="center" vertical="center"/>
    </xf>
    <xf numFmtId="0" fontId="6" fillId="0" borderId="0" xfId="0" applyFont="1" applyFill="1" applyAlignment="1">
      <alignment horizontal="left" vertical="center"/>
    </xf>
    <xf numFmtId="0" fontId="3" fillId="0" borderId="0" xfId="0" applyFont="1" applyFill="1" applyAlignment="1">
      <alignment vertical="center"/>
    </xf>
    <xf numFmtId="0" fontId="6"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2" fillId="0" borderId="5" xfId="0" applyFont="1" applyFill="1" applyBorder="1" applyAlignment="1">
      <alignment horizontal="right" vertical="center" wrapText="1"/>
    </xf>
    <xf numFmtId="0" fontId="2" fillId="0" borderId="6" xfId="0" applyFont="1" applyFill="1" applyBorder="1" applyAlignment="1">
      <alignment horizontal="left" vertical="center" wrapText="1"/>
    </xf>
    <xf numFmtId="0" fontId="2" fillId="0" borderId="6" xfId="0" applyFont="1" applyFill="1" applyBorder="1" applyAlignment="1">
      <alignment horizontal="right" vertical="center" wrapText="1"/>
    </xf>
    <xf numFmtId="176" fontId="2" fillId="0" borderId="6" xfId="0" applyNumberFormat="1" applyFont="1" applyFill="1" applyBorder="1" applyAlignment="1">
      <alignment horizontal="center" vertical="center" wrapText="1"/>
    </xf>
    <xf numFmtId="176" fontId="2" fillId="0" borderId="7" xfId="0" applyNumberFormat="1" applyFont="1" applyFill="1" applyBorder="1" applyAlignment="1">
      <alignment horizontal="center" vertical="center" wrapText="1"/>
    </xf>
    <xf numFmtId="0" fontId="2" fillId="0" borderId="8" xfId="0" applyFont="1" applyFill="1" applyBorder="1" applyAlignment="1">
      <alignment horizontal="right" vertical="center" wrapText="1"/>
    </xf>
    <xf numFmtId="0" fontId="2" fillId="0" borderId="8" xfId="0" applyFont="1" applyFill="1" applyBorder="1" applyAlignment="1">
      <alignment horizontal="left" vertical="center" wrapText="1"/>
    </xf>
    <xf numFmtId="176" fontId="2" fillId="0" borderId="8" xfId="0" applyNumberFormat="1" applyFont="1" applyFill="1" applyBorder="1" applyAlignment="1">
      <alignment horizontal="center" vertical="center" wrapText="1"/>
    </xf>
    <xf numFmtId="0" fontId="7" fillId="0" borderId="0" xfId="0" applyFont="1" applyFill="1" applyAlignment="1">
      <alignment horizontal="center" vertical="center"/>
    </xf>
    <xf numFmtId="0" fontId="0" fillId="0" borderId="0" xfId="0" applyFill="1" applyAlignment="1">
      <alignment horizontal="left" vertical="center" wrapText="1"/>
    </xf>
    <xf numFmtId="0" fontId="0" fillId="0" borderId="0" xfId="0" applyFont="1" applyFill="1" applyAlignment="1">
      <alignment horizontal="left" vertical="center"/>
    </xf>
    <xf numFmtId="0" fontId="0" fillId="0" borderId="0" xfId="0" applyFill="1" applyAlignment="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样式 1" xfId="49"/>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4"/>
  <sheetViews>
    <sheetView workbookViewId="0">
      <selection activeCell="I10" sqref="I10"/>
    </sheetView>
  </sheetViews>
  <sheetFormatPr defaultColWidth="9" defaultRowHeight="14.25" outlineLevelCol="4"/>
  <cols>
    <col min="1" max="1" width="18.5" style="1" customWidth="1"/>
    <col min="2" max="2" width="23.875" style="1" customWidth="1"/>
    <col min="3" max="4" width="12.25" style="1" customWidth="1"/>
    <col min="5" max="5" width="19.625" style="1" customWidth="1"/>
    <col min="6" max="16384" width="9" style="1"/>
  </cols>
  <sheetData>
    <row r="1" ht="50.25" customHeight="1" spans="1:5">
      <c r="A1" s="22" t="s">
        <v>0</v>
      </c>
      <c r="B1" s="22"/>
      <c r="C1" s="22"/>
      <c r="D1" s="22"/>
      <c r="E1" s="22"/>
    </row>
    <row r="2" ht="30.75" customHeight="1" spans="1:5">
      <c r="A2" s="23" t="s">
        <v>1</v>
      </c>
      <c r="B2" s="24"/>
      <c r="C2" s="24"/>
      <c r="D2" s="24"/>
      <c r="E2" s="24"/>
    </row>
    <row r="3" s="20" customFormat="1" ht="42.75" customHeight="1" spans="1:5">
      <c r="A3" s="11" t="s">
        <v>2</v>
      </c>
      <c r="B3" s="11" t="s">
        <v>3</v>
      </c>
      <c r="C3" s="11" t="s">
        <v>4</v>
      </c>
      <c r="D3" s="11" t="s">
        <v>5</v>
      </c>
      <c r="E3" s="11" t="s">
        <v>6</v>
      </c>
    </row>
    <row r="4" ht="21.75" customHeight="1" spans="1:5">
      <c r="A4" s="25" t="s">
        <v>7</v>
      </c>
      <c r="B4" s="10" t="s">
        <v>8</v>
      </c>
      <c r="C4" s="11">
        <v>25</v>
      </c>
      <c r="D4" s="11">
        <f>170*C4</f>
        <v>4250</v>
      </c>
      <c r="E4" s="26">
        <f>D4+D5+D6</f>
        <v>5610</v>
      </c>
    </row>
    <row r="5" ht="21.75" customHeight="1" spans="1:5">
      <c r="A5" s="27"/>
      <c r="B5" s="10" t="s">
        <v>9</v>
      </c>
      <c r="C5" s="11">
        <v>0</v>
      </c>
      <c r="D5" s="11">
        <f>340*C5</f>
        <v>0</v>
      </c>
      <c r="E5" s="28"/>
    </row>
    <row r="6" ht="21.75" customHeight="1" spans="1:5">
      <c r="A6" s="29"/>
      <c r="B6" s="10" t="s">
        <v>10</v>
      </c>
      <c r="C6" s="11">
        <v>2</v>
      </c>
      <c r="D6" s="11">
        <f>680*C6</f>
        <v>1360</v>
      </c>
      <c r="E6" s="30"/>
    </row>
    <row r="7" ht="21.75" customHeight="1" spans="1:5">
      <c r="A7" s="31" t="s">
        <v>11</v>
      </c>
      <c r="B7" s="10" t="s">
        <v>8</v>
      </c>
      <c r="C7" s="11">
        <v>29</v>
      </c>
      <c r="D7" s="11">
        <f>170*C7</f>
        <v>4930</v>
      </c>
      <c r="E7" s="26">
        <f>D7+D8+D9</f>
        <v>6630</v>
      </c>
    </row>
    <row r="8" ht="21.75" customHeight="1" spans="1:5">
      <c r="A8" s="32"/>
      <c r="B8" s="10" t="s">
        <v>9</v>
      </c>
      <c r="C8" s="11">
        <v>1</v>
      </c>
      <c r="D8" s="11">
        <f>340*C8</f>
        <v>340</v>
      </c>
      <c r="E8" s="28"/>
    </row>
    <row r="9" ht="21.75" customHeight="1" spans="1:5">
      <c r="A9" s="33"/>
      <c r="B9" s="10" t="s">
        <v>10</v>
      </c>
      <c r="C9" s="11">
        <v>2</v>
      </c>
      <c r="D9" s="11">
        <f>680*C9</f>
        <v>1360</v>
      </c>
      <c r="E9" s="30"/>
    </row>
    <row r="10" ht="21.75" customHeight="1" spans="1:5">
      <c r="A10" s="34" t="s">
        <v>12</v>
      </c>
      <c r="B10" s="10" t="s">
        <v>8</v>
      </c>
      <c r="C10" s="11">
        <v>11</v>
      </c>
      <c r="D10" s="11">
        <f>170*C10</f>
        <v>1870</v>
      </c>
      <c r="E10" s="11">
        <f>D10+D11+D12</f>
        <v>2550</v>
      </c>
    </row>
    <row r="11" ht="21.75" customHeight="1" spans="1:5">
      <c r="A11" s="34"/>
      <c r="B11" s="10" t="s">
        <v>9</v>
      </c>
      <c r="C11" s="11">
        <v>0</v>
      </c>
      <c r="D11" s="11">
        <f>340*C11</f>
        <v>0</v>
      </c>
      <c r="E11" s="11"/>
    </row>
    <row r="12" ht="21.75" customHeight="1" spans="1:5">
      <c r="A12" s="34"/>
      <c r="B12" s="10" t="s">
        <v>10</v>
      </c>
      <c r="C12" s="11">
        <v>1</v>
      </c>
      <c r="D12" s="11">
        <f>680*C12</f>
        <v>680</v>
      </c>
      <c r="E12" s="11"/>
    </row>
    <row r="13" ht="21.75" customHeight="1" spans="1:5">
      <c r="A13" s="34" t="s">
        <v>13</v>
      </c>
      <c r="B13" s="10" t="s">
        <v>8</v>
      </c>
      <c r="C13" s="11">
        <v>20</v>
      </c>
      <c r="D13" s="11">
        <f>170*C13</f>
        <v>3400</v>
      </c>
      <c r="E13" s="11">
        <f>D13+D14+D15</f>
        <v>4420</v>
      </c>
    </row>
    <row r="14" ht="21.75" customHeight="1" spans="1:5">
      <c r="A14" s="34"/>
      <c r="B14" s="10" t="s">
        <v>9</v>
      </c>
      <c r="C14" s="11">
        <v>1</v>
      </c>
      <c r="D14" s="11">
        <f>340*C14</f>
        <v>340</v>
      </c>
      <c r="E14" s="11"/>
    </row>
    <row r="15" ht="21.75" customHeight="1" spans="1:5">
      <c r="A15" s="34"/>
      <c r="B15" s="10" t="s">
        <v>10</v>
      </c>
      <c r="C15" s="11">
        <v>1</v>
      </c>
      <c r="D15" s="11">
        <f>680*C15</f>
        <v>680</v>
      </c>
      <c r="E15" s="11"/>
    </row>
    <row r="16" ht="21.75" customHeight="1" spans="1:5">
      <c r="A16" s="34" t="s">
        <v>14</v>
      </c>
      <c r="B16" s="10" t="s">
        <v>8</v>
      </c>
      <c r="C16" s="11">
        <v>12</v>
      </c>
      <c r="D16" s="11">
        <f>170*C16</f>
        <v>2040</v>
      </c>
      <c r="E16" s="11">
        <f>D16+D17+D18</f>
        <v>2040</v>
      </c>
    </row>
    <row r="17" ht="21.75" customHeight="1" spans="1:5">
      <c r="A17" s="34"/>
      <c r="B17" s="10" t="s">
        <v>9</v>
      </c>
      <c r="C17" s="11">
        <v>0</v>
      </c>
      <c r="D17" s="11">
        <f>340*C17</f>
        <v>0</v>
      </c>
      <c r="E17" s="11"/>
    </row>
    <row r="18" ht="21.75" customHeight="1" spans="1:5">
      <c r="A18" s="34"/>
      <c r="B18" s="10" t="s">
        <v>10</v>
      </c>
      <c r="C18" s="11">
        <v>0</v>
      </c>
      <c r="D18" s="11">
        <f>680*C18</f>
        <v>0</v>
      </c>
      <c r="E18" s="11"/>
    </row>
    <row r="19" ht="27.75" customHeight="1" spans="1:5">
      <c r="A19" s="35" t="s">
        <v>15</v>
      </c>
      <c r="B19" s="36">
        <f>SUM(E4:E18)</f>
        <v>21250</v>
      </c>
      <c r="C19" s="37" t="s">
        <v>16</v>
      </c>
      <c r="D19" s="38">
        <v>21250</v>
      </c>
      <c r="E19" s="39"/>
    </row>
    <row r="20" customFormat="1" ht="27.75" customHeight="1" spans="1:5">
      <c r="A20" s="40"/>
      <c r="B20" s="41"/>
      <c r="C20" s="40"/>
      <c r="D20" s="42"/>
      <c r="E20" s="42"/>
    </row>
    <row r="21" s="21" customFormat="1" ht="60" customHeight="1" spans="1:5">
      <c r="A21" s="15" t="s">
        <v>17</v>
      </c>
      <c r="B21" s="15"/>
      <c r="C21" s="15"/>
      <c r="D21" s="15"/>
      <c r="E21" s="15"/>
    </row>
    <row r="22" s="21" customFormat="1" ht="32.25" customHeight="1" spans="1:5">
      <c r="A22" s="15"/>
      <c r="B22" s="15"/>
      <c r="C22" s="15"/>
      <c r="D22" s="43" t="s">
        <v>18</v>
      </c>
      <c r="E22" s="43"/>
    </row>
    <row r="23" ht="81.75" customHeight="1" spans="1:5">
      <c r="A23" s="44" t="s">
        <v>19</v>
      </c>
      <c r="B23" s="45"/>
      <c r="C23" s="45"/>
      <c r="D23" s="45"/>
      <c r="E23" s="45"/>
    </row>
    <row r="24" spans="1:1">
      <c r="A24" s="46"/>
    </row>
  </sheetData>
  <mergeCells count="15">
    <mergeCell ref="A1:E1"/>
    <mergeCell ref="D19:E19"/>
    <mergeCell ref="A21:E21"/>
    <mergeCell ref="D22:E22"/>
    <mergeCell ref="A23:E23"/>
    <mergeCell ref="A4:A6"/>
    <mergeCell ref="A7:A9"/>
    <mergeCell ref="A10:A12"/>
    <mergeCell ref="A13:A15"/>
    <mergeCell ref="A16:A18"/>
    <mergeCell ref="E4:E6"/>
    <mergeCell ref="E7:E9"/>
    <mergeCell ref="E10:E12"/>
    <mergeCell ref="E13:E15"/>
    <mergeCell ref="E16:E18"/>
  </mergeCells>
  <pageMargins left="1.10208333333333" right="0.708661417322835" top="1.25972222222222" bottom="0.196527777777778" header="0.31496062992126" footer="0.118110236220472"/>
  <pageSetup paperSize="9" scale="89" orientation="portrait" verticalDpi="18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3"/>
  <sheetViews>
    <sheetView tabSelected="1" workbookViewId="0">
      <selection activeCell="G5" sqref="G5"/>
    </sheetView>
  </sheetViews>
  <sheetFormatPr defaultColWidth="17.125" defaultRowHeight="14.25"/>
  <cols>
    <col min="1" max="1" width="18.75" customWidth="1"/>
    <col min="2" max="16384" width="17.125" customWidth="1"/>
  </cols>
  <sheetData>
    <row r="1" s="1" customFormat="1" ht="50.25" customHeight="1" spans="1:5">
      <c r="A1" s="3" t="s">
        <v>0</v>
      </c>
      <c r="B1" s="3"/>
      <c r="C1" s="3"/>
      <c r="D1" s="3"/>
      <c r="E1" s="3"/>
    </row>
    <row r="2" s="1" customFormat="1" ht="35" customHeight="1" spans="1:11">
      <c r="A2" s="4" t="s">
        <v>20</v>
      </c>
      <c r="B2" s="4"/>
      <c r="C2" s="5"/>
      <c r="D2" s="6"/>
      <c r="E2" s="6"/>
      <c r="F2" s="2"/>
      <c r="G2" s="2"/>
      <c r="H2" s="2"/>
      <c r="I2" s="2"/>
      <c r="J2" s="2"/>
      <c r="K2" s="2"/>
    </row>
    <row r="3" s="1" customFormat="1" ht="39" customHeight="1" spans="1:5">
      <c r="A3" s="7" t="s">
        <v>21</v>
      </c>
      <c r="B3" s="8" t="s">
        <v>3</v>
      </c>
      <c r="C3" s="8" t="s">
        <v>4</v>
      </c>
      <c r="D3" s="8" t="s">
        <v>5</v>
      </c>
      <c r="E3" s="8" t="s">
        <v>6</v>
      </c>
    </row>
    <row r="4" s="1" customFormat="1" ht="39" customHeight="1" spans="1:5">
      <c r="A4" s="9" t="s">
        <v>22</v>
      </c>
      <c r="B4" s="10" t="s">
        <v>8</v>
      </c>
      <c r="C4" s="11">
        <v>1</v>
      </c>
      <c r="D4" s="11">
        <f>C4*170</f>
        <v>170</v>
      </c>
      <c r="E4" s="11">
        <f>D4+D5+D6</f>
        <v>8330</v>
      </c>
    </row>
    <row r="5" s="1" customFormat="1" ht="39" customHeight="1" spans="1:5">
      <c r="A5" s="9"/>
      <c r="B5" s="10" t="s">
        <v>23</v>
      </c>
      <c r="C5" s="11">
        <v>8</v>
      </c>
      <c r="D5" s="11">
        <f>C5*510</f>
        <v>4080</v>
      </c>
      <c r="E5" s="11"/>
    </row>
    <row r="6" s="2" customFormat="1" ht="39" customHeight="1" spans="1:5">
      <c r="A6" s="9"/>
      <c r="B6" s="10" t="s">
        <v>24</v>
      </c>
      <c r="C6" s="11">
        <v>4</v>
      </c>
      <c r="D6" s="11">
        <f>C6*1020</f>
        <v>4080</v>
      </c>
      <c r="E6" s="11"/>
    </row>
    <row r="7" s="2" customFormat="1" ht="39" customHeight="1" spans="1:5">
      <c r="A7" s="12" t="s">
        <v>25</v>
      </c>
      <c r="B7" s="13">
        <v>8330</v>
      </c>
      <c r="C7" s="13"/>
      <c r="D7" s="13"/>
      <c r="E7" s="13"/>
    </row>
    <row r="8" s="2" customFormat="1" ht="29" customHeight="1" spans="1:5">
      <c r="A8" s="14"/>
      <c r="B8" s="6"/>
      <c r="C8" s="6"/>
      <c r="D8" s="6"/>
      <c r="E8" s="6"/>
    </row>
    <row r="9" s="1" customFormat="1" ht="40" customHeight="1" spans="1:11">
      <c r="A9" s="15" t="s">
        <v>17</v>
      </c>
      <c r="B9" s="15"/>
      <c r="C9" s="15"/>
      <c r="D9" s="15"/>
      <c r="E9" s="15"/>
      <c r="F9" s="2"/>
      <c r="G9" s="2"/>
      <c r="H9" s="2"/>
      <c r="I9" s="2"/>
      <c r="J9" s="2"/>
      <c r="K9" s="2"/>
    </row>
    <row r="10" s="1" customFormat="1" ht="38" customHeight="1" spans="1:11">
      <c r="A10" s="15"/>
      <c r="B10" s="15"/>
      <c r="C10" s="15"/>
      <c r="D10" s="16" t="s">
        <v>18</v>
      </c>
      <c r="E10" s="16"/>
      <c r="F10" s="2"/>
      <c r="G10" s="2"/>
      <c r="H10" s="2"/>
      <c r="I10" s="2"/>
      <c r="J10" s="2"/>
      <c r="K10" s="2"/>
    </row>
    <row r="11" s="1" customFormat="1" ht="102" customHeight="1" spans="1:5">
      <c r="A11" s="17" t="s">
        <v>19</v>
      </c>
      <c r="B11" s="18"/>
      <c r="C11" s="18"/>
      <c r="D11" s="18"/>
      <c r="E11" s="18"/>
    </row>
    <row r="12" spans="1:5">
      <c r="A12" s="19"/>
      <c r="B12" s="19"/>
      <c r="C12" s="19"/>
      <c r="D12" s="19"/>
      <c r="E12" s="19"/>
    </row>
    <row r="13" spans="1:5">
      <c r="A13" s="19"/>
      <c r="B13" s="19"/>
      <c r="C13" s="19"/>
      <c r="D13" s="19"/>
      <c r="E13" s="19"/>
    </row>
  </sheetData>
  <mergeCells count="7">
    <mergeCell ref="A1:E1"/>
    <mergeCell ref="B7:E7"/>
    <mergeCell ref="A9:E9"/>
    <mergeCell ref="D10:E10"/>
    <mergeCell ref="A11:E11"/>
    <mergeCell ref="A4:A6"/>
    <mergeCell ref="E4:E6"/>
  </mergeCells>
  <pageMargins left="0.75" right="0.75" top="1" bottom="1" header="0.5" footer="0.5"/>
  <pageSetup paperSize="9" scale="92"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分散</vt:lpstr>
      <vt:lpstr>集中</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revision>1</cp:revision>
  <dcterms:created xsi:type="dcterms:W3CDTF">2012-06-06T01:30:00Z</dcterms:created>
  <cp:lastPrinted>2020-02-15T05:45:00Z</cp:lastPrinted>
  <dcterms:modified xsi:type="dcterms:W3CDTF">2025-07-08T02:03:30Z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2052-12.1.0.21915</vt:lpwstr>
  </property>
  <property fmtid="{D5CDD505-2E9C-101B-9397-08002B2CF9AE}" pid="3" name="ICV">
    <vt:lpwstr>BE8F5887CDB040C4B14A0A7AAA53A9A6</vt:lpwstr>
  </property>
</Properties>
</file>